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ПРАЙС и ЗАКАЗ" sheetId="1" r:id="rId1"/>
    <sheet name="Munka1" sheetId="2" r:id="rId2"/>
  </sheets>
  <definedNames>
    <definedName name="_xlnm.Print_Area" localSheetId="0">'ПРАЙС и ЗАКАЗ'!$A$1:$I$49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sz val="9"/>
            <rFont val="Tahoma"/>
            <family val="2"/>
          </rPr>
          <t xml:space="preserve">Megadása az alábbiak szerint:
201234567
</t>
        </r>
      </text>
    </comment>
    <comment ref="B18" authorId="0">
      <text>
        <r>
          <rPr>
            <sz val="9"/>
            <rFont val="Tahoma"/>
            <family val="2"/>
          </rPr>
          <t xml:space="preserve">Megadása az alábbiak szerint:
201234567
</t>
        </r>
      </text>
    </comment>
    <comment ref="B24" authorId="0">
      <text>
        <r>
          <rPr>
            <sz val="9"/>
            <rFont val="Tahoma"/>
            <family val="2"/>
          </rPr>
          <t xml:space="preserve">Megadása az alábbiak szerint:
201234567
</t>
        </r>
      </text>
    </comment>
  </commentList>
</comments>
</file>

<file path=xl/sharedStrings.xml><?xml version="1.0" encoding="utf-8"?>
<sst xmlns="http://schemas.openxmlformats.org/spreadsheetml/2006/main" count="114" uniqueCount="85">
  <si>
    <t xml:space="preserve">                            </t>
  </si>
  <si>
    <t>Код</t>
  </si>
  <si>
    <t>РV</t>
  </si>
  <si>
    <r>
      <t>$</t>
    </r>
    <r>
      <rPr>
        <sz val="8"/>
        <color indexed="30"/>
        <rFont val="Arial"/>
        <family val="2"/>
      </rPr>
      <t xml:space="preserve"> (USD)</t>
    </r>
  </si>
  <si>
    <t>PV</t>
  </si>
  <si>
    <t>$ (USD)</t>
  </si>
  <si>
    <t>CA001</t>
  </si>
  <si>
    <t>CA002</t>
  </si>
  <si>
    <t>CA004</t>
  </si>
  <si>
    <t>CA007</t>
  </si>
  <si>
    <t>CA008</t>
  </si>
  <si>
    <t>CA009</t>
  </si>
  <si>
    <t>СА010</t>
  </si>
  <si>
    <t>CA012</t>
  </si>
  <si>
    <t>CA013</t>
  </si>
  <si>
    <t>CA024</t>
  </si>
  <si>
    <t xml:space="preserve">    -</t>
  </si>
  <si>
    <t>Termékmegnevezés</t>
  </si>
  <si>
    <t>Ára</t>
  </si>
  <si>
    <t>Rubel</t>
  </si>
  <si>
    <t>Összesen</t>
  </si>
  <si>
    <t>Rub</t>
  </si>
  <si>
    <r>
      <t xml:space="preserve"> "Egészséges bambusz"</t>
    </r>
    <r>
      <rPr>
        <sz val="9"/>
        <rFont val="Times New Roman"/>
        <family val="1"/>
      </rPr>
      <t>（0,35 gr × 108tableta.）</t>
    </r>
  </si>
  <si>
    <r>
      <t>Fehér kávé fenyőpolennel</t>
    </r>
    <r>
      <rPr>
        <sz val="9"/>
        <rFont val="Times New Roman"/>
        <family val="1"/>
      </rPr>
      <t xml:space="preserve"> (20 gr. х 15 tasak)</t>
    </r>
  </si>
  <si>
    <t>Összesen könyv</t>
  </si>
  <si>
    <t>Összesen megrendelve</t>
  </si>
  <si>
    <t xml:space="preserve"> "Fenyőpollen májnak" (0,8 gr. х 180 tabletta.)</t>
  </si>
  <si>
    <t>Katalógus</t>
  </si>
  <si>
    <t>Regisztrációhoz a minimum megrendelés:</t>
  </si>
  <si>
    <r>
      <t xml:space="preserve"> "Fenyőpollen"</t>
    </r>
    <r>
      <rPr>
        <sz val="9"/>
        <rFont val="Times New Roman"/>
        <family val="1"/>
      </rPr>
      <t xml:space="preserve"> (0,5 gr.х 108 tablet.)</t>
    </r>
  </si>
  <si>
    <r>
      <t xml:space="preserve"> "Fenyőpollen oligoszahariddal" </t>
    </r>
    <r>
      <rPr>
        <sz val="9"/>
        <rFont val="Times New Roman"/>
        <family val="1"/>
      </rPr>
      <t>(3,0 gr. х 30 tasak)</t>
    </r>
  </si>
  <si>
    <r>
      <t xml:space="preserve"> "Fenyőpollen tejjel, kálciummal" </t>
    </r>
    <r>
      <rPr>
        <sz val="9"/>
        <rFont val="Times New Roman"/>
        <family val="1"/>
      </rPr>
      <t>(20,0 gr. х 18 tasak)</t>
    </r>
  </si>
  <si>
    <t>Bambusz szálból készült: 2 arctörlő + 1 fürdőlepedő</t>
  </si>
  <si>
    <t>Bambusz szálból készült: 2 szalvéta + 1 arctörlő</t>
  </si>
  <si>
    <t xml:space="preserve"> "Fenyőpollen zöldségekkel gyümölcsökkel" 
(12,0 gr. х 12 tasak)</t>
  </si>
  <si>
    <t>Guozhen.Hidegen sajtolt lenmag olaj 
(250 ml/üveg × 4 üveg.)</t>
  </si>
  <si>
    <t>Könyv a társaságról</t>
  </si>
  <si>
    <t>2 csomag  fenyőpollen és  egészséges bambusz</t>
  </si>
  <si>
    <t>Rendszer</t>
  </si>
  <si>
    <t>Szórólapok</t>
  </si>
  <si>
    <t>Vérnyomás</t>
  </si>
  <si>
    <t>Csont</t>
  </si>
  <si>
    <t>Fogyás</t>
  </si>
  <si>
    <t>Elegendő másfél hónapra</t>
  </si>
  <si>
    <t>Összesen termék</t>
  </si>
  <si>
    <t>Vezetéknév:</t>
  </si>
  <si>
    <t>Második név:</t>
  </si>
  <si>
    <r>
      <rPr>
        <sz val="14"/>
        <rFont val="Calibri"/>
        <family val="2"/>
      </rPr>
      <t xml:space="preserve"> REGISZTRÁCIÓS LAP
és Termékrendelés* </t>
    </r>
    <r>
      <rPr>
        <sz val="14"/>
        <rFont val="Times New Roman"/>
        <family val="1"/>
      </rPr>
      <t xml:space="preserve">   </t>
    </r>
  </si>
  <si>
    <t>Születési idő:</t>
  </si>
  <si>
    <t>Keresztnév:</t>
  </si>
  <si>
    <t>Személyi igazolvány száma:</t>
  </si>
  <si>
    <t>Kiállító hatóság:</t>
  </si>
  <si>
    <t>Kiadva:</t>
  </si>
  <si>
    <t>nap:</t>
  </si>
  <si>
    <t>hó:</t>
  </si>
  <si>
    <t>év:</t>
  </si>
  <si>
    <t>város:</t>
  </si>
  <si>
    <t>irányítószám:</t>
  </si>
  <si>
    <t>utca, házszám, emelet, ajtó:</t>
  </si>
  <si>
    <r>
      <rPr>
        <b/>
        <sz val="14"/>
        <rFont val="Times New Roman"/>
        <family val="1"/>
      </rPr>
      <t>Lakcím:</t>
    </r>
    <r>
      <rPr>
        <sz val="14"/>
        <rFont val="Times New Roman"/>
        <family val="1"/>
      </rPr>
      <t xml:space="preserve"> ország:</t>
    </r>
  </si>
  <si>
    <t>Telefonszám:</t>
  </si>
  <si>
    <t>E-mail cím:</t>
  </si>
  <si>
    <t>Regisztráló személy adatai</t>
  </si>
  <si>
    <r>
      <t xml:space="preserve">Ajánló adatai </t>
    </r>
    <r>
      <rPr>
        <sz val="14"/>
        <rFont val="Times New Roman"/>
        <family val="1"/>
      </rPr>
      <t>(Az a személy, aki csatlakoztatja a regisztrálót.)</t>
    </r>
  </si>
  <si>
    <r>
      <t xml:space="preserve">Felsővezető adatai </t>
    </r>
    <r>
      <rPr>
        <sz val="14"/>
        <rFont val="Times New Roman"/>
        <family val="1"/>
      </rPr>
      <t>(Az a személy, aki alá kerül a struktúrában a regisztáló. Jó esetben megegyezik az ajánlóval, de lehet attól eltérő személy is. Az Ajánló dönti el!)</t>
    </r>
  </si>
  <si>
    <t xml:space="preserve"> </t>
  </si>
  <si>
    <t>Meny-
nyi-
ség
/db</t>
  </si>
  <si>
    <t>Pénzutaláskor, feladáskor figyelj arra, hogy ez az összeg érkezzen meg a címzetthez!</t>
  </si>
  <si>
    <r>
      <rPr>
        <b/>
        <sz val="12"/>
        <color indexed="10"/>
        <rFont val="Calibri"/>
        <family val="2"/>
      </rPr>
      <t xml:space="preserve">Átutalandó összeg </t>
    </r>
    <r>
      <rPr>
        <b/>
        <sz val="12"/>
        <color indexed="17"/>
        <rFont val="Calibri"/>
        <family val="2"/>
      </rPr>
      <t>(jobb szélső, zöld négyzetben)</t>
    </r>
    <r>
      <rPr>
        <b/>
        <sz val="12"/>
        <color indexed="10"/>
        <rFont val="Calibri"/>
        <family val="2"/>
      </rPr>
      <t>.</t>
    </r>
  </si>
  <si>
    <r>
      <rPr>
        <b/>
        <sz val="11"/>
        <color indexed="10"/>
        <rFont val="Times New Roman"/>
        <family val="1"/>
      </rPr>
      <t>1101</t>
    </r>
    <r>
      <rPr>
        <sz val="11"/>
        <color indexed="10"/>
        <rFont val="Times New Roman"/>
        <family val="1"/>
      </rPr>
      <t>PV</t>
    </r>
  </si>
  <si>
    <r>
      <t xml:space="preserve">Össztermék megrendelése minimum 1101 PV </t>
    </r>
    <r>
      <rPr>
        <sz val="12"/>
        <color indexed="17"/>
        <rFont val="Calibri"/>
        <family val="2"/>
      </rPr>
      <t>(pontok alul a baloldali zöld mezőben láthatóak)</t>
    </r>
  </si>
  <si>
    <t>Szalvéta mérete: 33 x 34cm</t>
  </si>
  <si>
    <t>Arctörlő méretet: 70 x 33cm</t>
  </si>
  <si>
    <t>Pénzfeladást követően a Western Unionban kapott kód:</t>
  </si>
  <si>
    <t>Finkey</t>
  </si>
  <si>
    <t>Gábor</t>
  </si>
  <si>
    <t>Sándor</t>
  </si>
  <si>
    <t>Hungary</t>
  </si>
  <si>
    <t>finkey.gabor@gmail.com</t>
  </si>
  <si>
    <t>Szív és érrendszer, az agy védelme, immunrendszer erősítése</t>
  </si>
  <si>
    <t>Budapest</t>
  </si>
  <si>
    <t>CA24</t>
  </si>
  <si>
    <t>Bambusz fogkefe 4 db</t>
  </si>
  <si>
    <r>
      <t xml:space="preserve">TERMÉKRENDELÉS </t>
    </r>
    <r>
      <rPr>
        <b/>
        <sz val="10"/>
        <rFont val="Times New Roman"/>
        <family val="1"/>
      </rPr>
      <t xml:space="preserve">Az optimális rendelést tartalmazza a táblázat. </t>
    </r>
    <r>
      <rPr>
        <b/>
        <sz val="14"/>
        <color indexed="10"/>
        <rFont val="Times New Roman"/>
        <family val="1"/>
      </rPr>
      <t>Javítsd át, írd be a kívánt termékmennyiség darabszámát!  Ami nem kell, töröld a darabszámát!</t>
    </r>
  </si>
  <si>
    <r>
      <rPr>
        <b/>
        <sz val="14"/>
        <color indexed="10"/>
        <rFont val="Calibri"/>
        <family val="2"/>
      </rPr>
      <t>Fontos tudnivalók: 2015.01.01.-2015. 01 15.-ig az átutalás KEDVEZMÉNYES díja 8,-  USD, ( ha az átutalást Finkey Gábor intézi)</t>
    </r>
    <r>
      <rPr>
        <sz val="14"/>
        <rFont val="Calibri"/>
        <family val="2"/>
      </rPr>
      <t xml:space="preserve">
A termékek vételárát Western Unionban tudod befizetni. A fiókok listáját ezen az url-en találod
http://www.exclusivecash.hu/kirendeltsegek-listaja/?county=20&amp;city=       másold be a keresődbe Ctrl-c- Ctrl-v  </t>
    </r>
    <r>
      <rPr>
        <b/>
        <sz val="14"/>
        <color indexed="10"/>
        <rFont val="Calibri"/>
        <family val="2"/>
      </rPr>
      <t>Az átutalás díja egyénileg 15,-USD</t>
    </r>
    <r>
      <rPr>
        <sz val="14"/>
        <rFont val="Calibri"/>
        <family val="2"/>
      </rPr>
      <t xml:space="preserve">
A jelenlegi USD árfolyamon a befizetendő teljes összeg Forintban, KB. 67 000,- HUF + átutalás díja
</t>
    </r>
    <r>
      <rPr>
        <b/>
        <sz val="14"/>
        <rFont val="Calibri"/>
        <family val="2"/>
      </rPr>
      <t xml:space="preserve">Befizetés címzettje: </t>
    </r>
    <r>
      <rPr>
        <sz val="14"/>
        <rFont val="Calibri"/>
        <family val="2"/>
      </rPr>
      <t>Név:</t>
    </r>
    <r>
      <rPr>
        <b/>
        <sz val="14"/>
        <rFont val="Calibri"/>
        <family val="2"/>
      </rPr>
      <t xml:space="preserve"> ZHYTNIK AGLAIA (Zhytnik a vezetéknév) </t>
    </r>
    <r>
      <rPr>
        <sz val="14"/>
        <rFont val="Calibri"/>
        <family val="2"/>
      </rPr>
      <t>Cím:</t>
    </r>
    <r>
      <rPr>
        <b/>
        <sz val="14"/>
        <rFont val="Calibri"/>
        <family val="2"/>
      </rPr>
      <t xml:space="preserve"> Ukrajna   </t>
    </r>
    <r>
      <rPr>
        <sz val="14"/>
        <rFont val="Calibri"/>
        <family val="2"/>
      </rPr>
      <t>Közlemény:</t>
    </r>
    <r>
      <rPr>
        <b/>
        <sz val="14"/>
        <rFont val="Calibri"/>
        <family val="2"/>
      </rPr>
      <t xml:space="preserve"> Írd be a regisztráló nevét!</t>
    </r>
    <r>
      <rPr>
        <sz val="14"/>
        <rFont val="Calibri"/>
        <family val="2"/>
      </rPr>
      <t xml:space="preserve">
Egyszerre több személy rendelésének árát is küldheted, így spórolhatsz a feladás költségén.
</t>
    </r>
    <r>
      <rPr>
        <b/>
        <sz val="14"/>
        <rFont val="Calibri"/>
        <family val="2"/>
      </rPr>
      <t xml:space="preserve">Figyelj arra ,hogy a termékrendelés pontos összege érkezzen meg a címzetthez!
</t>
    </r>
    <r>
      <rPr>
        <sz val="14"/>
        <rFont val="Calibri"/>
        <family val="2"/>
      </rPr>
      <t xml:space="preserve">
A pénz feladásakor kapsz egy számsort. (A címzett csak ennek a számsornak és a befizető nevének az ismeretében tudja felvenni a pénzt.)
</t>
    </r>
    <r>
      <rPr>
        <b/>
        <sz val="14"/>
        <rFont val="Calibri"/>
        <family val="2"/>
      </rPr>
      <t xml:space="preserve">A számsort és a befizető nevét írd be a megrendelő lap megfelelő sorába!
</t>
    </r>
    <r>
      <rPr>
        <sz val="14"/>
        <rFont val="Calibri"/>
        <family val="2"/>
      </rPr>
      <t xml:space="preserve">
Amennyiben hiánytalanul kitöltötted ezt a táblázatot, az itt leírtak szerint feladtad a rendelés árát és a kódot is beírtad ebbe a táblázatba, akkor küld el
e-mailben, csatolmányban a kitöltött táblázatodat az </t>
    </r>
    <r>
      <rPr>
        <b/>
        <sz val="14"/>
        <rFont val="Calibri"/>
        <family val="2"/>
      </rPr>
      <t>ajánlódnak!</t>
    </r>
    <r>
      <rPr>
        <sz val="14"/>
        <rFont val="Calibri"/>
        <family val="2"/>
      </rPr>
      <t xml:space="preserve"> Ha egy kód alatt több személy rendelését fizetted, ebben az e-mailben írd meg az összes nevét!
</t>
    </r>
    <r>
      <rPr>
        <b/>
        <sz val="14"/>
        <rFont val="Calibri"/>
        <family val="2"/>
      </rPr>
      <t>Fontos:</t>
    </r>
    <r>
      <rPr>
        <sz val="14"/>
        <rFont val="Calibri"/>
        <family val="2"/>
      </rPr>
      <t xml:space="preserve">
A termékek kb. 2-3 héten belül érkeznek a címedre. Postaköltséggel számolnod kell!
Üdvözlettel:  Finkey Gábor, a csoport vezetője 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</si>
</sst>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р.&quot;_-;\-* #,##0.00&quot;р.&quot;_-;_-* &quot;-&quot;??&quot;р.&quot;_-;_-@_-"/>
    <numFmt numFmtId="165" formatCode="_ * #,##0.00_ ;_ * \-#,##0.00_ ;_ * &quot;-&quot;??_ ;_ @_ "/>
    <numFmt numFmtId="166" formatCode="0_ ;\-0\ "/>
    <numFmt numFmtId="167" formatCode="_ * #,##0.00_ ;_ * \-#,##0.00_ ;_ * \-??_ ;_ @_ "/>
    <numFmt numFmtId="168" formatCode="#,##0_ ;\-#,##0\ "/>
    <numFmt numFmtId="169" formatCode="\+00\-00\-000\-000"/>
    <numFmt numFmtId="170" formatCode="\+\3\6\-00\-000\-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55">
    <font>
      <sz val="11"/>
      <color indexed="8"/>
      <name val="Calibri"/>
      <family val="2"/>
    </font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4"/>
      <name val="Calibri"/>
      <family val="2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30"/>
      <name val="Arial"/>
      <family val="2"/>
    </font>
    <font>
      <sz val="9.5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Times New Roman"/>
      <family val="1"/>
    </font>
    <font>
      <sz val="12"/>
      <name val="Calibri"/>
      <family val="2"/>
    </font>
    <font>
      <sz val="14"/>
      <color indexed="10"/>
      <name val="Calibri"/>
      <family val="2"/>
    </font>
    <font>
      <sz val="11"/>
      <color indexed="10"/>
      <name val="宋体"/>
      <family val="0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8"/>
      <color indexed="10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2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65" fontId="1" fillId="0" borderId="0" applyFont="0" applyFill="0" applyBorder="0" applyAlignment="0" applyProtection="0"/>
    <xf numFmtId="167" fontId="1" fillId="0" borderId="0" applyFill="0" applyBorder="0" applyProtection="0">
      <alignment vertical="center"/>
    </xf>
  </cellStyleXfs>
  <cellXfs count="144">
    <xf numFmtId="0" fontId="0" fillId="0" borderId="0" xfId="0" applyAlignment="1">
      <alignment/>
    </xf>
    <xf numFmtId="0" fontId="2" fillId="0" borderId="0" xfId="63" applyFont="1" applyFill="1" applyAlignment="1" applyProtection="1">
      <alignment horizontal="center" vertical="center"/>
      <protection locked="0"/>
    </xf>
    <xf numFmtId="0" fontId="2" fillId="0" borderId="0" xfId="63" applyFont="1" applyFill="1" applyProtection="1">
      <alignment vertical="center"/>
      <protection locked="0"/>
    </xf>
    <xf numFmtId="164" fontId="2" fillId="0" borderId="0" xfId="63" applyNumberFormat="1" applyFont="1" applyFill="1" applyProtection="1">
      <alignment vertical="center"/>
      <protection locked="0"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0" fontId="42" fillId="0" borderId="10" xfId="63" applyFont="1" applyFill="1" applyBorder="1" applyAlignment="1" applyProtection="1">
      <alignment horizontal="center" vertical="center" wrapText="1"/>
      <protection locked="0"/>
    </xf>
    <xf numFmtId="0" fontId="6" fillId="24" borderId="11" xfId="63" applyFont="1" applyFill="1" applyBorder="1" applyAlignment="1" applyProtection="1">
      <alignment horizontal="center" vertical="center" wrapText="1"/>
      <protection/>
    </xf>
    <xf numFmtId="3" fontId="5" fillId="24" borderId="11" xfId="63" applyNumberFormat="1" applyFont="1" applyFill="1" applyBorder="1" applyAlignment="1" applyProtection="1">
      <alignment horizontal="center" vertical="center" wrapText="1"/>
      <protection/>
    </xf>
    <xf numFmtId="2" fontId="43" fillId="24" borderId="11" xfId="63" applyNumberFormat="1" applyFont="1" applyFill="1" applyBorder="1" applyAlignment="1" applyProtection="1">
      <alignment horizontal="center" vertical="center" wrapText="1"/>
      <protection/>
    </xf>
    <xf numFmtId="0" fontId="44" fillId="6" borderId="12" xfId="63" applyFont="1" applyFill="1" applyBorder="1" applyAlignment="1" applyProtection="1">
      <alignment horizontal="center" vertical="center" wrapText="1"/>
      <protection locked="0"/>
    </xf>
    <xf numFmtId="1" fontId="5" fillId="0" borderId="13" xfId="64" applyNumberFormat="1" applyFont="1" applyFill="1" applyBorder="1" applyAlignment="1" applyProtection="1">
      <alignment horizontal="center" vertical="center" wrapText="1"/>
      <protection/>
    </xf>
    <xf numFmtId="1" fontId="9" fillId="0" borderId="11" xfId="64" applyNumberFormat="1" applyFont="1" applyFill="1" applyBorder="1" applyAlignment="1" applyProtection="1">
      <alignment horizontal="center" vertical="center" wrapText="1"/>
      <protection/>
    </xf>
    <xf numFmtId="2" fontId="44" fillId="0" borderId="14" xfId="64" applyNumberFormat="1" applyFont="1" applyFill="1" applyBorder="1" applyAlignment="1" applyProtection="1">
      <alignment horizontal="center" vertical="center" wrapText="1"/>
      <protection/>
    </xf>
    <xf numFmtId="0" fontId="6" fillId="24" borderId="15" xfId="63" applyFont="1" applyFill="1" applyBorder="1" applyAlignment="1" applyProtection="1">
      <alignment horizontal="center" vertical="center" wrapText="1"/>
      <protection/>
    </xf>
    <xf numFmtId="0" fontId="44" fillId="6" borderId="16" xfId="63" applyFont="1" applyFill="1" applyBorder="1" applyAlignment="1" applyProtection="1">
      <alignment horizontal="center" vertical="center" wrapText="1"/>
      <protection locked="0"/>
    </xf>
    <xf numFmtId="1" fontId="5" fillId="0" borderId="17" xfId="64" applyNumberFormat="1" applyFont="1" applyFill="1" applyBorder="1" applyAlignment="1" applyProtection="1">
      <alignment horizontal="center" vertical="center" wrapText="1"/>
      <protection/>
    </xf>
    <xf numFmtId="1" fontId="9" fillId="0" borderId="15" xfId="64" applyNumberFormat="1" applyFont="1" applyFill="1" applyBorder="1" applyAlignment="1" applyProtection="1">
      <alignment horizontal="center" vertical="center" wrapText="1"/>
      <protection/>
    </xf>
    <xf numFmtId="2" fontId="44" fillId="0" borderId="18" xfId="64" applyNumberFormat="1" applyFont="1" applyFill="1" applyBorder="1" applyAlignment="1" applyProtection="1">
      <alignment horizontal="center" vertical="center" wrapText="1"/>
      <protection/>
    </xf>
    <xf numFmtId="0" fontId="10" fillId="24" borderId="15" xfId="63" applyFont="1" applyFill="1" applyBorder="1" applyAlignment="1" applyProtection="1">
      <alignment horizontal="center" vertical="center" wrapText="1"/>
      <protection/>
    </xf>
    <xf numFmtId="0" fontId="10" fillId="0" borderId="15" xfId="63" applyFont="1" applyFill="1" applyBorder="1" applyAlignment="1" applyProtection="1">
      <alignment horizontal="center" vertical="center" wrapText="1"/>
      <protection/>
    </xf>
    <xf numFmtId="0" fontId="11" fillId="0" borderId="19" xfId="63" applyFont="1" applyFill="1" applyBorder="1" applyAlignment="1" applyProtection="1">
      <alignment horizontal="center" vertical="center" wrapText="1"/>
      <protection locked="0"/>
    </xf>
    <xf numFmtId="1" fontId="13" fillId="4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21" xfId="63" applyFont="1" applyFill="1" applyBorder="1" applyAlignment="1" applyProtection="1">
      <alignment horizontal="center" vertical="center" wrapText="1"/>
      <protection/>
    </xf>
    <xf numFmtId="0" fontId="11" fillId="0" borderId="15" xfId="63" applyFont="1" applyFill="1" applyBorder="1" applyAlignment="1" applyProtection="1">
      <alignment horizontal="center" vertical="center" wrapText="1"/>
      <protection/>
    </xf>
    <xf numFmtId="0" fontId="45" fillId="6" borderId="21" xfId="63" applyFont="1" applyFill="1" applyBorder="1" applyAlignment="1" applyProtection="1">
      <alignment horizontal="center" vertical="center" wrapText="1"/>
      <protection locked="0"/>
    </xf>
    <xf numFmtId="0" fontId="45" fillId="6" borderId="15" xfId="63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45" fillId="6" borderId="10" xfId="63" applyFont="1" applyFill="1" applyBorder="1" applyAlignment="1" applyProtection="1">
      <alignment horizontal="center" vertical="center" wrapText="1"/>
      <protection locked="0"/>
    </xf>
    <xf numFmtId="0" fontId="11" fillId="0" borderId="22" xfId="63" applyFont="1" applyFill="1" applyBorder="1" applyAlignment="1" applyProtection="1">
      <alignment horizontal="center" vertical="center" wrapText="1"/>
      <protection locked="0"/>
    </xf>
    <xf numFmtId="1" fontId="13" fillId="25" borderId="20" xfId="64" applyNumberFormat="1" applyFont="1" applyFill="1" applyBorder="1" applyAlignment="1" applyProtection="1">
      <alignment horizontal="center" vertical="center" wrapText="1"/>
      <protection/>
    </xf>
    <xf numFmtId="1" fontId="13" fillId="25" borderId="23" xfId="64" applyNumberFormat="1" applyFont="1" applyFill="1" applyBorder="1" applyAlignment="1" applyProtection="1">
      <alignment horizontal="center" vertical="center" wrapText="1"/>
      <protection/>
    </xf>
    <xf numFmtId="166" fontId="13" fillId="25" borderId="24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Fill="1" applyAlignment="1" applyProtection="1">
      <alignment horizontal="center" vertical="center"/>
      <protection locked="0"/>
    </xf>
    <xf numFmtId="0" fontId="11" fillId="0" borderId="0" xfId="63" applyFont="1" applyFill="1" applyProtection="1">
      <alignment vertical="center"/>
      <protection locked="0"/>
    </xf>
    <xf numFmtId="164" fontId="11" fillId="0" borderId="0" xfId="63" applyNumberFormat="1" applyFont="1" applyFill="1" applyProtection="1">
      <alignment vertical="center"/>
      <protection locked="0"/>
    </xf>
    <xf numFmtId="168" fontId="13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Alignment="1" applyProtection="1">
      <alignment vertical="center"/>
      <protection locked="0"/>
    </xf>
    <xf numFmtId="164" fontId="2" fillId="0" borderId="0" xfId="63" applyNumberFormat="1" applyFont="1" applyFill="1" applyAlignment="1" applyProtection="1">
      <alignment vertical="center"/>
      <protection locked="0"/>
    </xf>
    <xf numFmtId="0" fontId="3" fillId="0" borderId="0" xfId="63" applyFont="1" applyFill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 applyProtection="1">
      <alignment horizontal="center" vertical="center"/>
      <protection locked="0"/>
    </xf>
    <xf numFmtId="0" fontId="3" fillId="0" borderId="0" xfId="63" applyFont="1" applyFill="1" applyBorder="1" applyAlignment="1" applyProtection="1">
      <alignment horizontal="right" vertical="center"/>
      <protection locked="0"/>
    </xf>
    <xf numFmtId="0" fontId="3" fillId="0" borderId="0" xfId="63" applyFont="1" applyFill="1" applyBorder="1" applyAlignment="1" applyProtection="1">
      <alignment vertical="center"/>
      <protection locked="0"/>
    </xf>
    <xf numFmtId="0" fontId="4" fillId="0" borderId="0" xfId="63" applyFont="1" applyFill="1" applyBorder="1" applyAlignment="1" applyProtection="1">
      <alignment horizontal="right" vertical="center"/>
      <protection locked="0"/>
    </xf>
    <xf numFmtId="0" fontId="21" fillId="0" borderId="25" xfId="63" applyFont="1" applyFill="1" applyBorder="1" applyAlignment="1" applyProtection="1">
      <alignment horizontal="right" vertical="center"/>
      <protection locked="0"/>
    </xf>
    <xf numFmtId="0" fontId="4" fillId="0" borderId="25" xfId="63" applyFont="1" applyFill="1" applyBorder="1" applyAlignment="1" applyProtection="1">
      <alignment horizontal="right" vertical="center"/>
      <protection locked="0"/>
    </xf>
    <xf numFmtId="0" fontId="3" fillId="0" borderId="25" xfId="63" applyFont="1" applyFill="1" applyBorder="1" applyAlignment="1" applyProtection="1">
      <alignment horizontal="right" vertical="center"/>
      <protection locked="0"/>
    </xf>
    <xf numFmtId="0" fontId="3" fillId="0" borderId="25" xfId="63" applyFont="1" applyFill="1" applyBorder="1" applyAlignment="1" applyProtection="1">
      <alignment horizontal="right" vertical="center"/>
      <protection locked="0"/>
    </xf>
    <xf numFmtId="0" fontId="4" fillId="0" borderId="25" xfId="63" applyFont="1" applyFill="1" applyBorder="1" applyAlignment="1" applyProtection="1">
      <alignment horizontal="right" vertical="center"/>
      <protection locked="0"/>
    </xf>
    <xf numFmtId="0" fontId="4" fillId="0" borderId="26" xfId="63" applyFont="1" applyFill="1" applyBorder="1" applyAlignment="1" applyProtection="1">
      <alignment horizontal="right" vertical="center"/>
      <protection locked="0"/>
    </xf>
    <xf numFmtId="0" fontId="3" fillId="0" borderId="27" xfId="63" applyFont="1" applyFill="1" applyBorder="1" applyAlignment="1" applyProtection="1">
      <alignment horizontal="left" vertical="center"/>
      <protection locked="0"/>
    </xf>
    <xf numFmtId="164" fontId="13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3" applyFont="1" applyFill="1" applyAlignment="1" applyProtection="1">
      <alignment horizontal="right" vertical="center"/>
      <protection locked="0"/>
    </xf>
    <xf numFmtId="0" fontId="46" fillId="0" borderId="0" xfId="63" applyFont="1" applyFill="1" applyProtection="1">
      <alignment vertical="center"/>
      <protection locked="0"/>
    </xf>
    <xf numFmtId="168" fontId="14" fillId="25" borderId="0" xfId="63" applyNumberFormat="1" applyFont="1" applyFill="1" applyProtection="1">
      <alignment vertical="center"/>
      <protection locked="0"/>
    </xf>
    <xf numFmtId="0" fontId="11" fillId="0" borderId="0" xfId="63" applyFont="1" applyFill="1" applyAlignment="1" applyProtection="1">
      <alignment horizontal="left" vertical="center"/>
      <protection locked="0"/>
    </xf>
    <xf numFmtId="166" fontId="12" fillId="0" borderId="14" xfId="64" applyNumberFormat="1" applyFont="1" applyFill="1" applyBorder="1" applyAlignment="1" applyProtection="1">
      <alignment horizontal="center" vertical="center" wrapText="1"/>
      <protection/>
    </xf>
    <xf numFmtId="166" fontId="12" fillId="0" borderId="18" xfId="64" applyNumberFormat="1" applyFont="1" applyFill="1" applyBorder="1" applyAlignment="1" applyProtection="1">
      <alignment horizontal="center" vertical="center" wrapText="1"/>
      <protection/>
    </xf>
    <xf numFmtId="166" fontId="12" fillId="0" borderId="28" xfId="64" applyNumberFormat="1" applyFont="1" applyFill="1" applyBorder="1" applyAlignment="1" applyProtection="1">
      <alignment horizontal="center" vertical="center" wrapText="1"/>
      <protection/>
    </xf>
    <xf numFmtId="166" fontId="12" fillId="4" borderId="29" xfId="64" applyNumberFormat="1" applyFont="1" applyFill="1" applyBorder="1" applyAlignment="1" applyProtection="1">
      <alignment horizontal="center" vertical="top" wrapText="1"/>
      <protection/>
    </xf>
    <xf numFmtId="0" fontId="2" fillId="0" borderId="0" xfId="63" applyFont="1" applyFill="1" applyBorder="1" applyProtection="1">
      <alignment vertical="center"/>
      <protection locked="0"/>
    </xf>
    <xf numFmtId="0" fontId="2" fillId="0" borderId="30" xfId="63" applyFont="1" applyFill="1" applyBorder="1" applyProtection="1">
      <alignment vertical="center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15" fillId="0" borderId="0" xfId="63" applyFont="1" applyFill="1" applyBorder="1" applyAlignment="1" applyProtection="1">
      <alignment horizontal="center" vertical="center"/>
      <protection locked="0"/>
    </xf>
    <xf numFmtId="0" fontId="15" fillId="0" borderId="0" xfId="63" applyFont="1" applyFill="1" applyBorder="1" applyProtection="1">
      <alignment vertical="center"/>
      <protection locked="0"/>
    </xf>
    <xf numFmtId="0" fontId="15" fillId="0" borderId="27" xfId="63" applyFont="1" applyFill="1" applyBorder="1" applyAlignment="1" applyProtection="1">
      <alignment horizontal="center" vertical="center"/>
      <protection locked="0"/>
    </xf>
    <xf numFmtId="0" fontId="2" fillId="0" borderId="27" xfId="63" applyFont="1" applyFill="1" applyBorder="1" applyAlignment="1" applyProtection="1">
      <alignment horizontal="center" vertical="center"/>
      <protection locked="0"/>
    </xf>
    <xf numFmtId="0" fontId="2" fillId="0" borderId="31" xfId="63" applyFont="1" applyFill="1" applyBorder="1" applyProtection="1">
      <alignment vertical="center"/>
      <protection locked="0"/>
    </xf>
    <xf numFmtId="0" fontId="47" fillId="0" borderId="0" xfId="63" applyFont="1" applyFill="1" applyProtection="1">
      <alignment vertical="center"/>
      <protection locked="0"/>
    </xf>
    <xf numFmtId="0" fontId="31" fillId="0" borderId="0" xfId="63" applyFont="1" applyFill="1" applyProtection="1">
      <alignment vertical="center"/>
      <protection locked="0"/>
    </xf>
    <xf numFmtId="0" fontId="48" fillId="0" borderId="0" xfId="63" applyFont="1" applyFill="1" applyProtection="1">
      <alignment vertical="center"/>
      <protection locked="0"/>
    </xf>
    <xf numFmtId="0" fontId="5" fillId="24" borderId="13" xfId="63" applyFont="1" applyFill="1" applyBorder="1" applyAlignment="1" applyProtection="1">
      <alignment horizontal="center" vertical="center"/>
      <protection locked="0"/>
    </xf>
    <xf numFmtId="0" fontId="5" fillId="0" borderId="12" xfId="63" applyFont="1" applyFill="1" applyBorder="1" applyAlignment="1" applyProtection="1">
      <alignment horizontal="left" vertical="center" wrapText="1"/>
      <protection locked="0"/>
    </xf>
    <xf numFmtId="0" fontId="5" fillId="0" borderId="0" xfId="63" applyFont="1" applyFill="1" applyProtection="1">
      <alignment vertical="center"/>
      <protection locked="0"/>
    </xf>
    <xf numFmtId="0" fontId="5" fillId="24" borderId="17" xfId="63" applyFont="1" applyFill="1" applyBorder="1" applyAlignment="1" applyProtection="1">
      <alignment horizontal="center" vertical="center"/>
      <protection locked="0"/>
    </xf>
    <xf numFmtId="0" fontId="5" fillId="24" borderId="16" xfId="63" applyFont="1" applyFill="1" applyBorder="1" applyAlignment="1" applyProtection="1">
      <alignment horizontal="left" vertical="center" wrapText="1"/>
      <protection locked="0"/>
    </xf>
    <xf numFmtId="0" fontId="11" fillId="0" borderId="32" xfId="63" applyFont="1" applyFill="1" applyBorder="1" applyAlignment="1" applyProtection="1" quotePrefix="1">
      <alignment horizontal="center" vertical="center" wrapText="1"/>
      <protection locked="0"/>
    </xf>
    <xf numFmtId="0" fontId="11" fillId="24" borderId="33" xfId="63" applyFont="1" applyFill="1" applyBorder="1" applyAlignment="1" applyProtection="1">
      <alignment horizontal="left" vertical="center" wrapText="1"/>
      <protection locked="0"/>
    </xf>
    <xf numFmtId="0" fontId="45" fillId="6" borderId="11" xfId="63" applyFont="1" applyFill="1" applyBorder="1" applyAlignment="1" applyProtection="1">
      <alignment horizontal="center" vertical="center" wrapText="1"/>
      <protection locked="0"/>
    </xf>
    <xf numFmtId="0" fontId="11" fillId="0" borderId="34" xfId="63" applyFont="1" applyFill="1" applyBorder="1" applyAlignment="1" applyProtection="1" quotePrefix="1">
      <alignment horizontal="center" vertical="center" wrapText="1"/>
      <protection locked="0"/>
    </xf>
    <xf numFmtId="0" fontId="11" fillId="24" borderId="16" xfId="63" applyFont="1" applyFill="1" applyBorder="1" applyAlignment="1" applyProtection="1">
      <alignment horizontal="left" vertical="center" wrapText="1"/>
      <protection locked="0"/>
    </xf>
    <xf numFmtId="0" fontId="11" fillId="0" borderId="17" xfId="63" applyFont="1" applyFill="1" applyBorder="1" applyAlignment="1" applyProtection="1" quotePrefix="1">
      <alignment horizontal="center" vertical="center" wrapText="1"/>
      <protection locked="0"/>
    </xf>
    <xf numFmtId="0" fontId="11" fillId="0" borderId="35" xfId="63" applyFont="1" applyFill="1" applyBorder="1" applyAlignment="1" applyProtection="1">
      <alignment horizontal="left" vertical="center" wrapText="1"/>
      <protection locked="0"/>
    </xf>
    <xf numFmtId="0" fontId="49" fillId="0" borderId="0" xfId="63" applyFont="1" applyFill="1" applyProtection="1">
      <alignment vertical="center"/>
      <protection locked="0"/>
    </xf>
    <xf numFmtId="0" fontId="18" fillId="0" borderId="0" xfId="63" applyFont="1" applyFill="1" applyAlignment="1" applyProtection="1">
      <alignment/>
      <protection locked="0"/>
    </xf>
    <xf numFmtId="0" fontId="13" fillId="0" borderId="36" xfId="63" applyFont="1" applyFill="1" applyBorder="1" applyAlignment="1" applyProtection="1">
      <alignment horizontal="right" vertical="center" wrapText="1"/>
      <protection locked="0"/>
    </xf>
    <xf numFmtId="0" fontId="18" fillId="0" borderId="0" xfId="63" applyFont="1" applyFill="1" applyProtection="1">
      <alignment vertical="center"/>
      <protection locked="0"/>
    </xf>
    <xf numFmtId="164" fontId="6" fillId="0" borderId="37" xfId="63" applyNumberFormat="1" applyFont="1" applyFill="1" applyBorder="1" applyAlignment="1" applyProtection="1">
      <alignment horizontal="center" vertical="center" wrapText="1"/>
      <protection/>
    </xf>
    <xf numFmtId="164" fontId="6" fillId="0" borderId="10" xfId="63" applyNumberFormat="1" applyFont="1" applyFill="1" applyBorder="1" applyAlignment="1" applyProtection="1">
      <alignment horizontal="center" vertical="center" wrapText="1"/>
      <protection/>
    </xf>
    <xf numFmtId="164" fontId="42" fillId="0" borderId="28" xfId="63" applyNumberFormat="1" applyFont="1" applyFill="1" applyBorder="1" applyAlignment="1" applyProtection="1">
      <alignment horizontal="center" vertical="center" wrapText="1"/>
      <protection/>
    </xf>
    <xf numFmtId="0" fontId="12" fillId="0" borderId="11" xfId="63" applyFont="1" applyFill="1" applyBorder="1" applyProtection="1" quotePrefix="1">
      <alignment vertical="center"/>
      <protection/>
    </xf>
    <xf numFmtId="0" fontId="12" fillId="0" borderId="12" xfId="63" applyFont="1" applyFill="1" applyBorder="1" applyProtection="1" quotePrefix="1">
      <alignment vertical="center"/>
      <protection/>
    </xf>
    <xf numFmtId="0" fontId="12" fillId="0" borderId="10" xfId="63" applyFont="1" applyFill="1" applyBorder="1" applyProtection="1" quotePrefix="1">
      <alignment vertical="center"/>
      <protection/>
    </xf>
    <xf numFmtId="0" fontId="12" fillId="0" borderId="35" xfId="63" applyFont="1" applyFill="1" applyBorder="1" applyProtection="1" quotePrefix="1">
      <alignment vertical="center"/>
      <protection/>
    </xf>
    <xf numFmtId="0" fontId="12" fillId="0" borderId="38" xfId="63" applyFont="1" applyFill="1" applyBorder="1" applyProtection="1" quotePrefix="1">
      <alignment vertical="center"/>
      <protection/>
    </xf>
    <xf numFmtId="0" fontId="11" fillId="0" borderId="11" xfId="63" applyFont="1" applyFill="1" applyBorder="1" applyProtection="1" quotePrefix="1">
      <alignment vertical="center"/>
      <protection/>
    </xf>
    <xf numFmtId="0" fontId="11" fillId="0" borderId="10" xfId="63" applyFont="1" applyFill="1" applyBorder="1" applyProtection="1" quotePrefix="1">
      <alignment vertical="center"/>
      <protection/>
    </xf>
    <xf numFmtId="170" fontId="3" fillId="0" borderId="0" xfId="63" applyNumberFormat="1" applyFont="1" applyFill="1" applyBorder="1" applyAlignment="1" applyProtection="1">
      <alignment vertical="center"/>
      <protection locked="0"/>
    </xf>
    <xf numFmtId="0" fontId="4" fillId="0" borderId="27" xfId="63" applyFont="1" applyFill="1" applyBorder="1" applyAlignment="1" applyProtection="1">
      <alignment vertical="center"/>
      <protection locked="0"/>
    </xf>
    <xf numFmtId="0" fontId="3" fillId="0" borderId="0" xfId="63" applyFont="1" applyFill="1" applyBorder="1" applyAlignment="1" applyProtection="1">
      <alignment horizontal="center" vertical="center"/>
      <protection locked="0"/>
    </xf>
    <xf numFmtId="0" fontId="3" fillId="0" borderId="30" xfId="63" applyFont="1" applyFill="1" applyBorder="1" applyAlignment="1" applyProtection="1">
      <alignment horizontal="center" vertical="center"/>
      <protection locked="0"/>
    </xf>
    <xf numFmtId="0" fontId="21" fillId="0" borderId="0" xfId="63" applyFont="1" applyFill="1" applyBorder="1" applyAlignment="1" applyProtection="1">
      <alignment horizontal="center" vertical="center"/>
      <protection locked="0"/>
    </xf>
    <xf numFmtId="0" fontId="15" fillId="0" borderId="0" xfId="63" applyFont="1" applyFill="1" applyBorder="1" applyAlignment="1" applyProtection="1">
      <alignment horizontal="center" vertical="center"/>
      <protection locked="0"/>
    </xf>
    <xf numFmtId="0" fontId="5" fillId="0" borderId="25" xfId="63" applyFont="1" applyFill="1" applyBorder="1" applyAlignment="1" applyProtection="1">
      <alignment horizontal="left" vertical="center"/>
      <protection locked="0"/>
    </xf>
    <xf numFmtId="0" fontId="5" fillId="0" borderId="0" xfId="63" applyFont="1" applyFill="1" applyBorder="1" applyAlignment="1" applyProtection="1">
      <alignment horizontal="left" vertical="center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4" fillId="0" borderId="39" xfId="63" applyFont="1" applyFill="1" applyBorder="1" applyAlignment="1" applyProtection="1">
      <alignment horizontal="right" vertical="center"/>
      <protection locked="0"/>
    </xf>
    <xf numFmtId="0" fontId="1" fillId="0" borderId="40" xfId="63" applyBorder="1" applyAlignment="1" applyProtection="1">
      <alignment vertical="center"/>
      <protection locked="0"/>
    </xf>
    <xf numFmtId="0" fontId="15" fillId="0" borderId="0" xfId="63" applyFont="1" applyFill="1" applyAlignment="1" applyProtection="1">
      <alignment horizontal="left" vertical="center" wrapText="1"/>
      <protection locked="0"/>
    </xf>
    <xf numFmtId="0" fontId="11" fillId="0" borderId="0" xfId="63" applyFont="1" applyFill="1" applyAlignment="1" applyProtection="1">
      <alignment horizontal="left" vertical="center" wrapText="1"/>
      <protection locked="0"/>
    </xf>
    <xf numFmtId="0" fontId="32" fillId="0" borderId="27" xfId="43" applyFill="1" applyBorder="1" applyAlignment="1" applyProtection="1">
      <alignment horizontal="center" vertical="center"/>
      <protection locked="0"/>
    </xf>
    <xf numFmtId="0" fontId="3" fillId="0" borderId="27" xfId="63" applyFont="1" applyFill="1" applyBorder="1" applyAlignment="1" applyProtection="1">
      <alignment horizontal="center" vertical="center"/>
      <protection locked="0"/>
    </xf>
    <xf numFmtId="0" fontId="4" fillId="0" borderId="0" xfId="63" applyFont="1" applyFill="1" applyBorder="1" applyAlignment="1" applyProtection="1">
      <alignment horizontal="left" vertical="center"/>
      <protection locked="0"/>
    </xf>
    <xf numFmtId="0" fontId="13" fillId="0" borderId="36" xfId="63" applyFont="1" applyFill="1" applyBorder="1" applyAlignment="1" applyProtection="1">
      <alignment horizontal="right" vertical="center" wrapText="1"/>
      <protection locked="0"/>
    </xf>
    <xf numFmtId="0" fontId="5" fillId="0" borderId="41" xfId="63" applyFont="1" applyFill="1" applyBorder="1" applyAlignment="1" applyProtection="1">
      <alignment horizontal="center" vertical="center" wrapText="1"/>
      <protection locked="0"/>
    </xf>
    <xf numFmtId="0" fontId="5" fillId="0" borderId="42" xfId="63" applyFont="1" applyFill="1" applyBorder="1" applyAlignment="1" applyProtection="1">
      <alignment horizontal="center" vertical="center" wrapText="1"/>
      <protection locked="0"/>
    </xf>
    <xf numFmtId="0" fontId="4" fillId="0" borderId="40" xfId="63" applyFont="1" applyFill="1" applyBorder="1" applyAlignment="1" applyProtection="1">
      <alignment horizontal="right" vertical="center"/>
      <protection locked="0"/>
    </xf>
    <xf numFmtId="0" fontId="4" fillId="0" borderId="38" xfId="63" applyFont="1" applyFill="1" applyBorder="1" applyAlignment="1" applyProtection="1">
      <alignment horizontal="right" vertical="center"/>
      <protection locked="0"/>
    </xf>
    <xf numFmtId="0" fontId="1" fillId="0" borderId="0" xfId="63" applyBorder="1" applyAlignment="1" applyProtection="1">
      <alignment horizontal="right" vertical="center"/>
      <protection locked="0"/>
    </xf>
    <xf numFmtId="0" fontId="1" fillId="0" borderId="43" xfId="63" applyBorder="1" applyAlignment="1" applyProtection="1">
      <alignment horizontal="right" vertical="center"/>
      <protection locked="0"/>
    </xf>
    <xf numFmtId="0" fontId="3" fillId="0" borderId="0" xfId="63" applyFont="1" applyFill="1" applyBorder="1" applyAlignment="1" applyProtection="1">
      <alignment horizontal="right" vertical="center"/>
      <protection locked="0"/>
    </xf>
    <xf numFmtId="170" fontId="3" fillId="0" borderId="0" xfId="63" applyNumberFormat="1" applyFont="1" applyFill="1" applyBorder="1" applyAlignment="1" applyProtection="1">
      <alignment horizontal="right" vertical="center"/>
      <protection locked="0"/>
    </xf>
    <xf numFmtId="1" fontId="50" fillId="0" borderId="40" xfId="63" applyNumberFormat="1" applyFont="1" applyFill="1" applyBorder="1" applyAlignment="1" applyProtection="1">
      <alignment horizontal="center" vertical="center"/>
      <protection locked="0"/>
    </xf>
    <xf numFmtId="1" fontId="50" fillId="0" borderId="23" xfId="63" applyNumberFormat="1" applyFont="1" applyFill="1" applyBorder="1" applyAlignment="1" applyProtection="1">
      <alignment horizontal="center" vertical="center"/>
      <protection locked="0"/>
    </xf>
    <xf numFmtId="0" fontId="50" fillId="0" borderId="44" xfId="63" applyFont="1" applyFill="1" applyBorder="1" applyAlignment="1" applyProtection="1">
      <alignment horizontal="center" vertical="center"/>
      <protection locked="0"/>
    </xf>
    <xf numFmtId="0" fontId="50" fillId="0" borderId="40" xfId="63" applyFont="1" applyFill="1" applyBorder="1" applyAlignment="1" applyProtection="1">
      <alignment horizontal="center" vertical="center"/>
      <protection locked="0"/>
    </xf>
    <xf numFmtId="0" fontId="46" fillId="0" borderId="0" xfId="63" applyFont="1" applyFill="1" applyAlignment="1" applyProtection="1">
      <alignment horizontal="left" vertical="center"/>
      <protection locked="0"/>
    </xf>
    <xf numFmtId="0" fontId="11" fillId="0" borderId="0" xfId="63" applyFont="1" applyFill="1" applyAlignment="1" applyProtection="1">
      <alignment horizontal="left" vertical="center"/>
      <protection locked="0"/>
    </xf>
    <xf numFmtId="0" fontId="47" fillId="0" borderId="0" xfId="63" applyFont="1" applyFill="1" applyAlignment="1" applyProtection="1">
      <alignment horizontal="right" vertical="center"/>
      <protection locked="0"/>
    </xf>
    <xf numFmtId="0" fontId="11" fillId="0" borderId="0" xfId="63" applyFont="1" applyFill="1" applyAlignment="1" applyProtection="1">
      <alignment horizontal="right" vertical="center"/>
      <protection locked="0"/>
    </xf>
    <xf numFmtId="0" fontId="5" fillId="0" borderId="0" xfId="63" applyFont="1" applyFill="1" applyAlignment="1" applyProtection="1">
      <alignment horizontal="left" vertical="center"/>
      <protection locked="0"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5" fillId="0" borderId="45" xfId="63" applyFont="1" applyFill="1" applyBorder="1" applyAlignment="1" applyProtection="1">
      <alignment horizontal="center" vertical="center" wrapText="1"/>
      <protection locked="0"/>
    </xf>
    <xf numFmtId="0" fontId="5" fillId="0" borderId="46" xfId="63" applyFont="1" applyFill="1" applyBorder="1" applyAlignment="1" applyProtection="1">
      <alignment horizontal="center" vertical="center" wrapText="1"/>
      <protection locked="0"/>
    </xf>
    <xf numFmtId="0" fontId="6" fillId="0" borderId="41" xfId="63" applyFont="1" applyFill="1" applyBorder="1" applyAlignment="1" applyProtection="1">
      <alignment horizontal="center" vertical="center" wrapText="1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 locked="0"/>
    </xf>
    <xf numFmtId="0" fontId="5" fillId="0" borderId="33" xfId="63" applyFont="1" applyFill="1" applyBorder="1" applyAlignment="1" applyProtection="1">
      <alignment horizontal="center" vertical="center" wrapText="1"/>
      <protection locked="0"/>
    </xf>
    <xf numFmtId="0" fontId="5" fillId="0" borderId="47" xfId="63" applyFont="1" applyFill="1" applyBorder="1" applyAlignment="1" applyProtection="1">
      <alignment horizontal="center" vertical="center" wrapText="1"/>
      <protection locked="0"/>
    </xf>
    <xf numFmtId="0" fontId="51" fillId="0" borderId="48" xfId="63" applyFont="1" applyFill="1" applyBorder="1" applyAlignment="1" applyProtection="1">
      <alignment horizontal="center" vertical="center" wrapText="1"/>
      <protection locked="0"/>
    </xf>
    <xf numFmtId="0" fontId="6" fillId="0" borderId="49" xfId="63" applyFont="1" applyFill="1" applyBorder="1" applyAlignment="1" applyProtection="1">
      <alignment horizontal="center" vertical="center" wrapText="1"/>
      <protection locked="0"/>
    </xf>
    <xf numFmtId="164" fontId="6" fillId="0" borderId="50" xfId="63" applyNumberFormat="1" applyFont="1" applyFill="1" applyBorder="1" applyAlignment="1" applyProtection="1">
      <alignment horizontal="center" vertical="center" wrapText="1"/>
      <protection/>
    </xf>
    <xf numFmtId="164" fontId="6" fillId="0" borderId="51" xfId="63" applyNumberFormat="1" applyFont="1" applyFill="1" applyBorder="1" applyAlignment="1" applyProtection="1">
      <alignment horizontal="center" vertical="center" wrapText="1"/>
      <protection/>
    </xf>
    <xf numFmtId="164" fontId="6" fillId="0" borderId="52" xfId="63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Обычный 2" xfId="63"/>
    <cellStyle name="Финансовый 2" xfId="64"/>
    <cellStyle name="Финансовый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114300</xdr:colOff>
      <xdr:row>1</xdr:row>
      <xdr:rowOff>66675</xdr:rowOff>
    </xdr:to>
    <xdr:pic>
      <xdr:nvPicPr>
        <xdr:cNvPr id="1" name="Picture 1" descr="D9UNA{CJ@F09)FRH7K$$Y5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key.gabor@gmail.com" TargetMode="External" /><Relationship Id="rId2" Type="http://schemas.openxmlformats.org/officeDocument/2006/relationships/hyperlink" Target="mailto:finkey.gabor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3"/>
  <sheetViews>
    <sheetView showZeros="0" tabSelected="1" zoomScalePageLayoutView="0" workbookViewId="0" topLeftCell="A28">
      <selection activeCell="I39" sqref="I39"/>
    </sheetView>
  </sheetViews>
  <sheetFormatPr defaultColWidth="10.00390625" defaultRowHeight="15"/>
  <cols>
    <col min="1" max="1" width="6.57421875" style="1" customWidth="1"/>
    <col min="2" max="2" width="45.57421875" style="2" customWidth="1"/>
    <col min="3" max="3" width="5.57421875" style="1" bestFit="1" customWidth="1"/>
    <col min="4" max="4" width="6.28125" style="1" customWidth="1"/>
    <col min="5" max="5" width="7.7109375" style="2" customWidth="1"/>
    <col min="6" max="6" width="5.421875" style="2" customWidth="1"/>
    <col min="7" max="7" width="8.00390625" style="3" customWidth="1"/>
    <col min="8" max="8" width="7.28125" style="3" customWidth="1"/>
    <col min="9" max="9" width="8.28125" style="2" customWidth="1"/>
    <col min="10" max="16384" width="10.00390625" style="2" customWidth="1"/>
  </cols>
  <sheetData>
    <row r="1" spans="2:8" s="38" customFormat="1" ht="37.5">
      <c r="B1" s="40" t="s">
        <v>47</v>
      </c>
      <c r="C1" s="1"/>
      <c r="G1" s="39"/>
      <c r="H1" s="39"/>
    </row>
    <row r="2" spans="1:8" ht="9.75" customHeight="1">
      <c r="A2" s="132" t="s">
        <v>0</v>
      </c>
      <c r="B2" s="132"/>
      <c r="C2" s="132"/>
      <c r="D2" s="132"/>
      <c r="E2" s="132"/>
      <c r="F2" s="132"/>
      <c r="G2" s="132"/>
      <c r="H2" s="4"/>
    </row>
    <row r="3" spans="1:17" ht="19.5" thickBot="1">
      <c r="A3" s="43"/>
      <c r="B3" s="99" t="s">
        <v>62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8.75">
      <c r="A4" s="4"/>
      <c r="B4" s="45" t="s">
        <v>45</v>
      </c>
      <c r="C4" s="100"/>
      <c r="D4" s="100"/>
      <c r="E4" s="100"/>
      <c r="F4" s="100"/>
      <c r="G4" s="100"/>
      <c r="H4" s="100"/>
      <c r="I4" s="100"/>
      <c r="J4" s="61"/>
      <c r="K4" s="61"/>
      <c r="L4" s="61"/>
      <c r="M4" s="61"/>
      <c r="N4" s="61"/>
      <c r="O4" s="61"/>
      <c r="P4" s="61"/>
      <c r="Q4" s="62"/>
    </row>
    <row r="5" spans="1:17" ht="18.75">
      <c r="A5" s="4"/>
      <c r="B5" s="45" t="s">
        <v>49</v>
      </c>
      <c r="C5" s="100"/>
      <c r="D5" s="100"/>
      <c r="E5" s="100"/>
      <c r="F5" s="100"/>
      <c r="G5" s="100"/>
      <c r="H5" s="100"/>
      <c r="I5" s="100"/>
      <c r="J5" s="102" t="s">
        <v>46</v>
      </c>
      <c r="K5" s="103"/>
      <c r="L5" s="106"/>
      <c r="M5" s="106"/>
      <c r="N5" s="106"/>
      <c r="O5" s="106"/>
      <c r="P5" s="106"/>
      <c r="Q5" s="62"/>
    </row>
    <row r="6" spans="1:17" ht="18.75">
      <c r="A6" s="4"/>
      <c r="B6" s="46" t="s">
        <v>48</v>
      </c>
      <c r="C6" s="41" t="s">
        <v>53</v>
      </c>
      <c r="D6" s="100"/>
      <c r="E6" s="100"/>
      <c r="F6" s="41" t="s">
        <v>54</v>
      </c>
      <c r="G6" s="100"/>
      <c r="H6" s="100"/>
      <c r="I6" s="42" t="s">
        <v>55</v>
      </c>
      <c r="J6" s="100"/>
      <c r="K6" s="100"/>
      <c r="L6" s="64"/>
      <c r="M6" s="64"/>
      <c r="N6" s="64"/>
      <c r="O6" s="63"/>
      <c r="P6" s="63"/>
      <c r="Q6" s="62"/>
    </row>
    <row r="7" spans="1:17" ht="18.75">
      <c r="A7" s="4"/>
      <c r="B7" s="46" t="s">
        <v>50</v>
      </c>
      <c r="C7" s="100"/>
      <c r="D7" s="100"/>
      <c r="E7" s="100"/>
      <c r="F7" s="100"/>
      <c r="G7" s="100"/>
      <c r="H7" s="100"/>
      <c r="I7" s="100"/>
      <c r="J7" s="63"/>
      <c r="K7" s="65"/>
      <c r="L7" s="61"/>
      <c r="M7" s="61"/>
      <c r="N7" s="61"/>
      <c r="O7" s="61"/>
      <c r="P7" s="61"/>
      <c r="Q7" s="62"/>
    </row>
    <row r="8" spans="1:17" ht="18.75">
      <c r="A8" s="4"/>
      <c r="B8" s="46" t="s">
        <v>51</v>
      </c>
      <c r="C8" s="100"/>
      <c r="D8" s="100"/>
      <c r="E8" s="100"/>
      <c r="F8" s="100"/>
      <c r="G8" s="100"/>
      <c r="H8" s="100"/>
      <c r="I8" s="100"/>
      <c r="J8" s="63"/>
      <c r="K8" s="65"/>
      <c r="L8" s="61"/>
      <c r="M8" s="61"/>
      <c r="N8" s="61"/>
      <c r="O8" s="61"/>
      <c r="P8" s="61"/>
      <c r="Q8" s="62"/>
    </row>
    <row r="9" spans="1:17" ht="18.75">
      <c r="A9" s="4"/>
      <c r="B9" s="46" t="s">
        <v>52</v>
      </c>
      <c r="C9" s="41" t="s">
        <v>53</v>
      </c>
      <c r="D9" s="100"/>
      <c r="E9" s="100"/>
      <c r="F9" s="41" t="s">
        <v>54</v>
      </c>
      <c r="G9" s="100"/>
      <c r="H9" s="100"/>
      <c r="I9" s="42"/>
      <c r="J9" s="100"/>
      <c r="K9" s="100"/>
      <c r="L9" s="64"/>
      <c r="M9" s="64"/>
      <c r="N9" s="64"/>
      <c r="O9" s="63"/>
      <c r="P9" s="63"/>
      <c r="Q9" s="62"/>
    </row>
    <row r="10" spans="1:17" ht="18.75">
      <c r="A10" s="4"/>
      <c r="B10" s="47" t="s">
        <v>59</v>
      </c>
      <c r="C10" s="100" t="s">
        <v>77</v>
      </c>
      <c r="D10" s="100"/>
      <c r="E10" s="100"/>
      <c r="F10" s="100"/>
      <c r="G10" s="100"/>
      <c r="H10" s="100"/>
      <c r="I10" s="42" t="s">
        <v>56</v>
      </c>
      <c r="J10" s="100" t="s">
        <v>80</v>
      </c>
      <c r="K10" s="100"/>
      <c r="L10" s="100"/>
      <c r="M10" s="100"/>
      <c r="N10" s="100"/>
      <c r="O10" s="100"/>
      <c r="P10" s="100"/>
      <c r="Q10" s="101"/>
    </row>
    <row r="11" spans="1:17" ht="18.75">
      <c r="A11" s="4"/>
      <c r="B11" s="48" t="s">
        <v>57</v>
      </c>
      <c r="C11" s="100"/>
      <c r="D11" s="100"/>
      <c r="E11" s="121" t="s">
        <v>58</v>
      </c>
      <c r="F11" s="121"/>
      <c r="G11" s="121"/>
      <c r="H11" s="121"/>
      <c r="I11" s="121"/>
      <c r="J11" s="100"/>
      <c r="K11" s="100"/>
      <c r="L11" s="100"/>
      <c r="M11" s="100"/>
      <c r="N11" s="100"/>
      <c r="O11" s="100"/>
      <c r="P11" s="100"/>
      <c r="Q11" s="101"/>
    </row>
    <row r="12" spans="1:17" ht="18.75">
      <c r="A12" s="4"/>
      <c r="B12" s="49" t="s">
        <v>60</v>
      </c>
      <c r="C12" s="122"/>
      <c r="D12" s="122"/>
      <c r="E12" s="122"/>
      <c r="F12" s="122"/>
      <c r="G12" s="98"/>
      <c r="H12" s="98"/>
      <c r="I12" s="98"/>
      <c r="J12" s="4"/>
      <c r="K12" s="64"/>
      <c r="L12" s="64"/>
      <c r="M12" s="64"/>
      <c r="N12" s="64"/>
      <c r="O12" s="64"/>
      <c r="P12" s="63"/>
      <c r="Q12" s="62"/>
    </row>
    <row r="13" spans="1:17" ht="19.5" thickBot="1">
      <c r="A13" s="4"/>
      <c r="B13" s="50" t="s">
        <v>61</v>
      </c>
      <c r="C13" s="111"/>
      <c r="D13" s="112"/>
      <c r="E13" s="112"/>
      <c r="F13" s="112"/>
      <c r="G13" s="112"/>
      <c r="H13" s="112"/>
      <c r="I13" s="112"/>
      <c r="J13" s="51"/>
      <c r="K13" s="66"/>
      <c r="L13" s="66"/>
      <c r="M13" s="66"/>
      <c r="N13" s="66"/>
      <c r="O13" s="66"/>
      <c r="P13" s="67"/>
      <c r="Q13" s="68"/>
    </row>
    <row r="14" spans="1:17" ht="18.75">
      <c r="A14" s="4"/>
      <c r="B14" s="44"/>
      <c r="C14" s="41"/>
      <c r="D14" s="41"/>
      <c r="E14" s="41"/>
      <c r="F14" s="41"/>
      <c r="G14" s="41"/>
      <c r="H14" s="41"/>
      <c r="I14" s="41"/>
      <c r="J14" s="4"/>
      <c r="K14" s="64"/>
      <c r="L14" s="64"/>
      <c r="M14" s="64"/>
      <c r="N14" s="64"/>
      <c r="O14" s="64"/>
      <c r="P14" s="63"/>
      <c r="Q14" s="61"/>
    </row>
    <row r="15" spans="1:17" ht="19.5" thickBot="1">
      <c r="A15" s="43"/>
      <c r="B15" s="99" t="s">
        <v>63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18.75">
      <c r="A16" s="4"/>
      <c r="B16" s="45" t="s">
        <v>45</v>
      </c>
      <c r="C16" s="100" t="s">
        <v>74</v>
      </c>
      <c r="D16" s="100"/>
      <c r="E16" s="100"/>
      <c r="F16" s="100"/>
      <c r="G16" s="100"/>
      <c r="H16" s="100"/>
      <c r="I16" s="100"/>
      <c r="J16" s="61"/>
      <c r="K16" s="61"/>
      <c r="L16" s="61"/>
      <c r="M16" s="61"/>
      <c r="N16" s="61"/>
      <c r="O16" s="61"/>
      <c r="P16" s="61"/>
      <c r="Q16" s="62"/>
    </row>
    <row r="17" spans="1:17" ht="18.75">
      <c r="A17" s="4"/>
      <c r="B17" s="45" t="s">
        <v>49</v>
      </c>
      <c r="C17" s="100" t="s">
        <v>75</v>
      </c>
      <c r="D17" s="100"/>
      <c r="E17" s="100"/>
      <c r="F17" s="100"/>
      <c r="G17" s="100"/>
      <c r="H17" s="100"/>
      <c r="I17" s="100"/>
      <c r="J17" s="102" t="s">
        <v>46</v>
      </c>
      <c r="K17" s="103"/>
      <c r="L17" s="106" t="s">
        <v>76</v>
      </c>
      <c r="M17" s="106"/>
      <c r="N17" s="106"/>
      <c r="O17" s="106"/>
      <c r="P17" s="106"/>
      <c r="Q17" s="62"/>
    </row>
    <row r="18" spans="1:17" ht="18.75">
      <c r="A18" s="4"/>
      <c r="B18" s="49" t="s">
        <v>60</v>
      </c>
      <c r="C18" s="122">
        <v>703817655</v>
      </c>
      <c r="D18" s="122"/>
      <c r="E18" s="122"/>
      <c r="F18" s="122"/>
      <c r="G18" s="43"/>
      <c r="H18" s="43"/>
      <c r="I18" s="43"/>
      <c r="J18" s="4"/>
      <c r="K18" s="64"/>
      <c r="L18" s="64"/>
      <c r="M18" s="64"/>
      <c r="N18" s="64"/>
      <c r="O18" s="64"/>
      <c r="P18" s="63"/>
      <c r="Q18" s="62"/>
    </row>
    <row r="19" spans="1:17" ht="19.5" thickBot="1">
      <c r="A19" s="4"/>
      <c r="B19" s="50" t="s">
        <v>61</v>
      </c>
      <c r="C19" s="111" t="s">
        <v>78</v>
      </c>
      <c r="D19" s="112"/>
      <c r="E19" s="112"/>
      <c r="F19" s="112"/>
      <c r="G19" s="112"/>
      <c r="H19" s="112"/>
      <c r="I19" s="112"/>
      <c r="J19" s="51"/>
      <c r="K19" s="66"/>
      <c r="L19" s="66"/>
      <c r="M19" s="66"/>
      <c r="N19" s="66"/>
      <c r="O19" s="66"/>
      <c r="P19" s="67"/>
      <c r="Q19" s="68"/>
    </row>
    <row r="20" spans="1:17" ht="18.75">
      <c r="A20" s="4"/>
      <c r="B20" s="44"/>
      <c r="C20" s="41"/>
      <c r="D20" s="41"/>
      <c r="E20" s="41"/>
      <c r="F20" s="41"/>
      <c r="G20" s="41"/>
      <c r="H20" s="41"/>
      <c r="I20" s="41"/>
      <c r="J20" s="4"/>
      <c r="K20" s="64"/>
      <c r="L20" s="64"/>
      <c r="M20" s="64"/>
      <c r="N20" s="64"/>
      <c r="O20" s="64"/>
      <c r="P20" s="63"/>
      <c r="Q20" s="61"/>
    </row>
    <row r="21" spans="1:17" ht="19.5" thickBot="1">
      <c r="A21" s="43"/>
      <c r="B21" s="99" t="s">
        <v>64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8.75">
      <c r="A22" s="4"/>
      <c r="B22" s="45" t="s">
        <v>45</v>
      </c>
      <c r="C22" s="100" t="s">
        <v>74</v>
      </c>
      <c r="D22" s="100"/>
      <c r="E22" s="100"/>
      <c r="F22" s="100"/>
      <c r="G22" s="100"/>
      <c r="H22" s="100"/>
      <c r="I22" s="100"/>
      <c r="J22" s="61"/>
      <c r="K22" s="61"/>
      <c r="L22" s="61"/>
      <c r="M22" s="61"/>
      <c r="N22" s="61"/>
      <c r="O22" s="61"/>
      <c r="P22" s="61"/>
      <c r="Q22" s="62"/>
    </row>
    <row r="23" spans="1:17" ht="18.75">
      <c r="A23" s="4"/>
      <c r="B23" s="45" t="s">
        <v>49</v>
      </c>
      <c r="C23" s="100" t="s">
        <v>75</v>
      </c>
      <c r="D23" s="100"/>
      <c r="E23" s="100"/>
      <c r="F23" s="100"/>
      <c r="G23" s="100"/>
      <c r="H23" s="100"/>
      <c r="I23" s="100"/>
      <c r="J23" s="102" t="s">
        <v>46</v>
      </c>
      <c r="K23" s="103"/>
      <c r="L23" s="106" t="s">
        <v>76</v>
      </c>
      <c r="M23" s="106"/>
      <c r="N23" s="106"/>
      <c r="O23" s="106"/>
      <c r="P23" s="106"/>
      <c r="Q23" s="62"/>
    </row>
    <row r="24" spans="1:17" ht="18.75">
      <c r="A24" s="4"/>
      <c r="B24" s="49" t="s">
        <v>60</v>
      </c>
      <c r="C24" s="122">
        <v>36703817655</v>
      </c>
      <c r="D24" s="122"/>
      <c r="E24" s="122"/>
      <c r="F24" s="122"/>
      <c r="G24" s="43"/>
      <c r="H24" s="43"/>
      <c r="I24" s="43"/>
      <c r="J24" s="4"/>
      <c r="K24" s="64"/>
      <c r="L24" s="64"/>
      <c r="M24" s="64"/>
      <c r="N24" s="64"/>
      <c r="O24" s="64"/>
      <c r="P24" s="63"/>
      <c r="Q24" s="62"/>
    </row>
    <row r="25" spans="1:17" ht="19.5" thickBot="1">
      <c r="A25" s="4"/>
      <c r="B25" s="50" t="s">
        <v>61</v>
      </c>
      <c r="C25" s="111" t="s">
        <v>78</v>
      </c>
      <c r="D25" s="112"/>
      <c r="E25" s="112"/>
      <c r="F25" s="112"/>
      <c r="G25" s="112"/>
      <c r="H25" s="112"/>
      <c r="I25" s="112"/>
      <c r="J25" s="51"/>
      <c r="K25" s="66"/>
      <c r="L25" s="66"/>
      <c r="M25" s="66"/>
      <c r="N25" s="66"/>
      <c r="O25" s="66"/>
      <c r="P25" s="67"/>
      <c r="Q25" s="68"/>
    </row>
    <row r="26" spans="1:17" ht="18.75">
      <c r="A26" s="4"/>
      <c r="B26" s="44"/>
      <c r="C26" s="41"/>
      <c r="D26" s="41"/>
      <c r="E26" s="41"/>
      <c r="F26" s="41"/>
      <c r="G26" s="41"/>
      <c r="H26" s="41"/>
      <c r="I26" s="41"/>
      <c r="J26" s="4"/>
      <c r="K26" s="64"/>
      <c r="L26" s="64"/>
      <c r="M26" s="64"/>
      <c r="N26" s="64"/>
      <c r="O26" s="64"/>
      <c r="P26" s="63"/>
      <c r="Q26" s="61"/>
    </row>
    <row r="27" spans="1:17" ht="19.5" thickBot="1">
      <c r="A27" s="4"/>
      <c r="B27" s="113" t="s">
        <v>83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0" ht="30.75" customHeight="1">
      <c r="A28" s="133" t="s">
        <v>1</v>
      </c>
      <c r="B28" s="115" t="s">
        <v>17</v>
      </c>
      <c r="C28" s="135" t="s">
        <v>2</v>
      </c>
      <c r="D28" s="137" t="s">
        <v>18</v>
      </c>
      <c r="E28" s="138"/>
      <c r="F28" s="139" t="s">
        <v>66</v>
      </c>
      <c r="G28" s="141" t="s">
        <v>20</v>
      </c>
      <c r="H28" s="142"/>
      <c r="I28" s="143"/>
      <c r="J28" s="69"/>
    </row>
    <row r="29" spans="1:14" ht="30.75" customHeight="1" thickBot="1">
      <c r="A29" s="134"/>
      <c r="B29" s="116"/>
      <c r="C29" s="136"/>
      <c r="D29" s="5" t="s">
        <v>19</v>
      </c>
      <c r="E29" s="6" t="s">
        <v>3</v>
      </c>
      <c r="F29" s="140"/>
      <c r="G29" s="88" t="s">
        <v>4</v>
      </c>
      <c r="H29" s="89" t="s">
        <v>21</v>
      </c>
      <c r="I29" s="90" t="s">
        <v>5</v>
      </c>
      <c r="J29" s="70"/>
      <c r="N29" s="71" t="s">
        <v>65</v>
      </c>
    </row>
    <row r="30" spans="1:9" s="74" customFormat="1" ht="13.5" customHeight="1">
      <c r="A30" s="72" t="s">
        <v>6</v>
      </c>
      <c r="B30" s="73" t="s">
        <v>29</v>
      </c>
      <c r="C30" s="7">
        <v>110</v>
      </c>
      <c r="D30" s="8">
        <v>770</v>
      </c>
      <c r="E30" s="9">
        <f>D30/35</f>
        <v>22</v>
      </c>
      <c r="F30" s="10">
        <v>2</v>
      </c>
      <c r="G30" s="11">
        <f>F30*C30</f>
        <v>220</v>
      </c>
      <c r="H30" s="12">
        <f>D30*F30</f>
        <v>1540</v>
      </c>
      <c r="I30" s="13">
        <f>E30*F30</f>
        <v>44</v>
      </c>
    </row>
    <row r="31" spans="1:10" s="74" customFormat="1" ht="13.5" customHeight="1">
      <c r="A31" s="75" t="s">
        <v>7</v>
      </c>
      <c r="B31" s="76" t="s">
        <v>22</v>
      </c>
      <c r="C31" s="14">
        <v>240</v>
      </c>
      <c r="D31" s="14">
        <f>46*35</f>
        <v>1610</v>
      </c>
      <c r="E31" s="9">
        <f>D31/35</f>
        <v>46</v>
      </c>
      <c r="F31" s="15">
        <v>2</v>
      </c>
      <c r="G31" s="16">
        <f aca="true" t="shared" si="0" ref="G31:G40">F31*C31</f>
        <v>480</v>
      </c>
      <c r="H31" s="17">
        <f aca="true" t="shared" si="1" ref="H31:H40">D31*F31</f>
        <v>3220</v>
      </c>
      <c r="I31" s="18">
        <f aca="true" t="shared" si="2" ref="I31:I40">E31*F31</f>
        <v>92</v>
      </c>
      <c r="J31" s="74" t="s">
        <v>79</v>
      </c>
    </row>
    <row r="32" spans="1:9" s="74" customFormat="1" ht="15">
      <c r="A32" s="75" t="s">
        <v>8</v>
      </c>
      <c r="B32" s="76" t="s">
        <v>23</v>
      </c>
      <c r="C32" s="19">
        <v>80</v>
      </c>
      <c r="D32" s="14">
        <v>670</v>
      </c>
      <c r="E32" s="9">
        <f aca="true" t="shared" si="3" ref="E32:E40">D32/35</f>
        <v>19.142857142857142</v>
      </c>
      <c r="F32" s="15"/>
      <c r="G32" s="16">
        <f t="shared" si="0"/>
        <v>0</v>
      </c>
      <c r="H32" s="17">
        <f t="shared" si="1"/>
        <v>0</v>
      </c>
      <c r="I32" s="18">
        <f t="shared" si="2"/>
        <v>0</v>
      </c>
    </row>
    <row r="33" spans="1:10" s="74" customFormat="1" ht="15">
      <c r="A33" s="75" t="s">
        <v>9</v>
      </c>
      <c r="B33" s="76" t="s">
        <v>30</v>
      </c>
      <c r="C33" s="20">
        <v>151</v>
      </c>
      <c r="D33" s="14">
        <v>1230</v>
      </c>
      <c r="E33" s="9">
        <f t="shared" si="3"/>
        <v>35.142857142857146</v>
      </c>
      <c r="F33" s="15">
        <v>2</v>
      </c>
      <c r="G33" s="16">
        <f t="shared" si="0"/>
        <v>302</v>
      </c>
      <c r="H33" s="17">
        <f t="shared" si="1"/>
        <v>2460</v>
      </c>
      <c r="I33" s="18">
        <f t="shared" si="2"/>
        <v>70.28571428571429</v>
      </c>
      <c r="J33" s="74" t="s">
        <v>40</v>
      </c>
    </row>
    <row r="34" spans="1:10" s="74" customFormat="1" ht="15">
      <c r="A34" s="75" t="s">
        <v>10</v>
      </c>
      <c r="B34" s="76" t="s">
        <v>31</v>
      </c>
      <c r="C34" s="20">
        <v>97</v>
      </c>
      <c r="D34" s="14">
        <v>810</v>
      </c>
      <c r="E34" s="9">
        <f t="shared" si="3"/>
        <v>23.142857142857142</v>
      </c>
      <c r="F34" s="15"/>
      <c r="G34" s="16">
        <f t="shared" si="0"/>
        <v>0</v>
      </c>
      <c r="H34" s="17">
        <f t="shared" si="1"/>
        <v>0</v>
      </c>
      <c r="I34" s="18">
        <f t="shared" si="2"/>
        <v>0</v>
      </c>
      <c r="J34" s="74" t="s">
        <v>41</v>
      </c>
    </row>
    <row r="35" spans="1:10" s="74" customFormat="1" ht="25.5">
      <c r="A35" s="75" t="s">
        <v>11</v>
      </c>
      <c r="B35" s="76" t="s">
        <v>34</v>
      </c>
      <c r="C35" s="20">
        <v>70</v>
      </c>
      <c r="D35" s="14">
        <v>560</v>
      </c>
      <c r="E35" s="9">
        <f t="shared" si="3"/>
        <v>16</v>
      </c>
      <c r="F35" s="15">
        <v>1</v>
      </c>
      <c r="G35" s="16">
        <f t="shared" si="0"/>
        <v>70</v>
      </c>
      <c r="H35" s="17">
        <f t="shared" si="1"/>
        <v>560</v>
      </c>
      <c r="I35" s="18">
        <f t="shared" si="2"/>
        <v>16</v>
      </c>
      <c r="J35" s="74" t="s">
        <v>42</v>
      </c>
    </row>
    <row r="36" spans="1:10" s="74" customFormat="1" ht="15">
      <c r="A36" s="75" t="s">
        <v>12</v>
      </c>
      <c r="B36" s="76" t="s">
        <v>26</v>
      </c>
      <c r="C36" s="20">
        <v>395</v>
      </c>
      <c r="D36" s="14">
        <v>3220</v>
      </c>
      <c r="E36" s="9">
        <f t="shared" si="3"/>
        <v>92</v>
      </c>
      <c r="F36" s="15"/>
      <c r="G36" s="16">
        <f t="shared" si="0"/>
        <v>0</v>
      </c>
      <c r="H36" s="17">
        <f t="shared" si="1"/>
        <v>0</v>
      </c>
      <c r="I36" s="18">
        <f t="shared" si="2"/>
        <v>0</v>
      </c>
      <c r="J36" s="74" t="s">
        <v>43</v>
      </c>
    </row>
    <row r="37" spans="1:15" s="74" customFormat="1" ht="15">
      <c r="A37" s="75" t="s">
        <v>13</v>
      </c>
      <c r="B37" s="76" t="s">
        <v>33</v>
      </c>
      <c r="C37" s="19">
        <v>39</v>
      </c>
      <c r="D37" s="14">
        <v>405</v>
      </c>
      <c r="E37" s="9">
        <f t="shared" si="3"/>
        <v>11.571428571428571</v>
      </c>
      <c r="F37" s="15"/>
      <c r="G37" s="16">
        <f t="shared" si="0"/>
        <v>0</v>
      </c>
      <c r="H37" s="17">
        <f t="shared" si="1"/>
        <v>0</v>
      </c>
      <c r="I37" s="18">
        <f t="shared" si="2"/>
        <v>0</v>
      </c>
      <c r="J37" s="104" t="s">
        <v>71</v>
      </c>
      <c r="K37" s="105"/>
      <c r="L37" s="105"/>
      <c r="M37" s="131" t="s">
        <v>72</v>
      </c>
      <c r="N37" s="131"/>
      <c r="O37" s="131"/>
    </row>
    <row r="38" spans="1:9" s="74" customFormat="1" ht="12.75">
      <c r="A38" s="75" t="s">
        <v>14</v>
      </c>
      <c r="B38" s="76" t="s">
        <v>32</v>
      </c>
      <c r="C38" s="14">
        <v>140</v>
      </c>
      <c r="D38" s="14">
        <v>1470</v>
      </c>
      <c r="E38" s="9">
        <f t="shared" si="3"/>
        <v>42</v>
      </c>
      <c r="F38" s="15"/>
      <c r="G38" s="16">
        <f t="shared" si="0"/>
        <v>0</v>
      </c>
      <c r="H38" s="17">
        <f t="shared" si="1"/>
        <v>0</v>
      </c>
      <c r="I38" s="18">
        <f t="shared" si="2"/>
        <v>0</v>
      </c>
    </row>
    <row r="39" spans="1:9" s="74" customFormat="1" ht="25.5">
      <c r="A39" s="75" t="s">
        <v>81</v>
      </c>
      <c r="B39" s="76" t="s">
        <v>35</v>
      </c>
      <c r="C39" s="14">
        <v>165</v>
      </c>
      <c r="D39" s="14">
        <v>1780</v>
      </c>
      <c r="E39" s="9">
        <f t="shared" si="3"/>
        <v>50.857142857142854</v>
      </c>
      <c r="F39" s="15"/>
      <c r="G39" s="16"/>
      <c r="H39" s="17">
        <f t="shared" si="1"/>
        <v>0</v>
      </c>
      <c r="I39" s="18">
        <f t="shared" si="2"/>
        <v>0</v>
      </c>
    </row>
    <row r="40" spans="1:9" s="74" customFormat="1" ht="13.5" thickBot="1">
      <c r="A40" s="75" t="s">
        <v>15</v>
      </c>
      <c r="B40" s="74" t="s">
        <v>82</v>
      </c>
      <c r="C40" s="14">
        <v>39</v>
      </c>
      <c r="D40" s="14">
        <v>455</v>
      </c>
      <c r="E40" s="9">
        <f t="shared" si="3"/>
        <v>13</v>
      </c>
      <c r="F40" s="15">
        <v>1</v>
      </c>
      <c r="G40" s="16">
        <f t="shared" si="0"/>
        <v>39</v>
      </c>
      <c r="H40" s="17">
        <f t="shared" si="1"/>
        <v>455</v>
      </c>
      <c r="I40" s="18">
        <f t="shared" si="2"/>
        <v>13</v>
      </c>
    </row>
    <row r="41" spans="1:9" s="35" customFormat="1" ht="20.25" customHeight="1" thickBot="1">
      <c r="A41" s="21"/>
      <c r="B41" s="107" t="s">
        <v>44</v>
      </c>
      <c r="C41" s="117"/>
      <c r="D41" s="117"/>
      <c r="E41" s="117"/>
      <c r="F41" s="117"/>
      <c r="G41" s="22">
        <f>SUM(G30:G40)</f>
        <v>1111</v>
      </c>
      <c r="H41" s="22">
        <f>SUM(H30:H40)</f>
        <v>8235</v>
      </c>
      <c r="I41" s="22">
        <f>SUM(I30:I40)</f>
        <v>235.28571428571428</v>
      </c>
    </row>
    <row r="42" spans="1:9" s="35" customFormat="1" ht="13.5" customHeight="1">
      <c r="A42" s="77"/>
      <c r="B42" s="78" t="s">
        <v>27</v>
      </c>
      <c r="C42" s="23">
        <v>180</v>
      </c>
      <c r="D42" s="23"/>
      <c r="E42" s="96" t="s">
        <v>16</v>
      </c>
      <c r="F42" s="79"/>
      <c r="G42" s="91" t="s">
        <v>16</v>
      </c>
      <c r="H42" s="92">
        <f>C42*F42</f>
        <v>0</v>
      </c>
      <c r="I42" s="57">
        <f>H42/35</f>
        <v>0</v>
      </c>
    </row>
    <row r="43" spans="1:9" s="35" customFormat="1" ht="13.5" customHeight="1">
      <c r="A43" s="80"/>
      <c r="B43" s="81" t="s">
        <v>38</v>
      </c>
      <c r="C43" s="24">
        <v>150</v>
      </c>
      <c r="D43" s="25"/>
      <c r="E43" s="96" t="s">
        <v>16</v>
      </c>
      <c r="F43" s="26"/>
      <c r="G43" s="91" t="s">
        <v>16</v>
      </c>
      <c r="H43" s="92">
        <f>C43*F43</f>
        <v>0</v>
      </c>
      <c r="I43" s="58">
        <f>H43/35</f>
        <v>0</v>
      </c>
    </row>
    <row r="44" spans="1:9" s="35" customFormat="1" ht="13.5" customHeight="1">
      <c r="A44" s="80"/>
      <c r="B44" s="81" t="s">
        <v>36</v>
      </c>
      <c r="C44" s="24">
        <v>250</v>
      </c>
      <c r="D44" s="25"/>
      <c r="E44" s="96" t="s">
        <v>16</v>
      </c>
      <c r="F44" s="26"/>
      <c r="G44" s="91" t="s">
        <v>16</v>
      </c>
      <c r="H44" s="92">
        <f>C44*F44</f>
        <v>0</v>
      </c>
      <c r="I44" s="58">
        <f>H44/35</f>
        <v>0</v>
      </c>
    </row>
    <row r="45" spans="1:9" s="35" customFormat="1" ht="27" customHeight="1">
      <c r="A45" s="82"/>
      <c r="B45" s="81" t="s">
        <v>37</v>
      </c>
      <c r="C45" s="25">
        <v>100</v>
      </c>
      <c r="D45" s="25"/>
      <c r="E45" s="96" t="s">
        <v>16</v>
      </c>
      <c r="F45" s="27"/>
      <c r="G45" s="91" t="s">
        <v>16</v>
      </c>
      <c r="H45" s="92">
        <f>C45*F45</f>
        <v>0</v>
      </c>
      <c r="I45" s="58">
        <f>H45/35</f>
        <v>0</v>
      </c>
    </row>
    <row r="46" spans="1:9" s="35" customFormat="1" ht="13.5" customHeight="1" thickBot="1">
      <c r="A46" s="82"/>
      <c r="B46" s="83" t="s">
        <v>39</v>
      </c>
      <c r="C46" s="28">
        <v>5</v>
      </c>
      <c r="D46" s="28"/>
      <c r="E46" s="97" t="s">
        <v>16</v>
      </c>
      <c r="F46" s="29"/>
      <c r="G46" s="93" t="s">
        <v>16</v>
      </c>
      <c r="H46" s="94">
        <f>C46*F46</f>
        <v>0</v>
      </c>
      <c r="I46" s="59">
        <f>H46/35</f>
        <v>0</v>
      </c>
    </row>
    <row r="47" spans="1:10" s="35" customFormat="1" ht="20.25" customHeight="1" thickBot="1">
      <c r="A47" s="30"/>
      <c r="B47" s="118" t="s">
        <v>24</v>
      </c>
      <c r="C47" s="119"/>
      <c r="D47" s="119"/>
      <c r="E47" s="119"/>
      <c r="F47" s="120"/>
      <c r="G47" s="95" t="s">
        <v>16</v>
      </c>
      <c r="H47" s="22">
        <f>SUM(H42:H46)</f>
        <v>0</v>
      </c>
      <c r="I47" s="60">
        <f>SUM(I42:I46)</f>
        <v>0</v>
      </c>
      <c r="J47" s="84" t="s">
        <v>70</v>
      </c>
    </row>
    <row r="48" spans="1:10" s="35" customFormat="1" ht="20.25" customHeight="1" thickBot="1">
      <c r="A48" s="21"/>
      <c r="B48" s="107" t="s">
        <v>25</v>
      </c>
      <c r="C48" s="108"/>
      <c r="D48" s="108"/>
      <c r="E48" s="108"/>
      <c r="F48" s="108"/>
      <c r="G48" s="31">
        <f>G41</f>
        <v>1111</v>
      </c>
      <c r="H48" s="32">
        <f>H41+H47</f>
        <v>8235</v>
      </c>
      <c r="I48" s="33">
        <f>I41+I47</f>
        <v>235.28571428571428</v>
      </c>
      <c r="J48" s="85" t="s">
        <v>68</v>
      </c>
    </row>
    <row r="49" spans="1:10" s="35" customFormat="1" ht="23.25" customHeight="1">
      <c r="A49" s="86"/>
      <c r="B49" s="114"/>
      <c r="C49" s="114"/>
      <c r="D49" s="114"/>
      <c r="E49" s="114"/>
      <c r="F49" s="114"/>
      <c r="G49" s="37" t="s">
        <v>4</v>
      </c>
      <c r="H49" s="52" t="s">
        <v>21</v>
      </c>
      <c r="I49" s="34" t="s">
        <v>5</v>
      </c>
      <c r="J49" s="87" t="s">
        <v>67</v>
      </c>
    </row>
    <row r="50" spans="1:14" s="35" customFormat="1" ht="18.75">
      <c r="A50" s="53"/>
      <c r="B50" s="129" t="s">
        <v>28</v>
      </c>
      <c r="C50" s="130"/>
      <c r="D50" s="130"/>
      <c r="E50" s="130"/>
      <c r="F50" s="130"/>
      <c r="G50" s="55" t="s">
        <v>69</v>
      </c>
      <c r="H50" s="36"/>
      <c r="J50" s="127"/>
      <c r="K50" s="128"/>
      <c r="L50" s="128"/>
      <c r="M50" s="128"/>
      <c r="N50" s="56"/>
    </row>
    <row r="51" spans="1:8" s="35" customFormat="1" ht="13.5" customHeight="1" thickBot="1">
      <c r="A51" s="34"/>
      <c r="B51" s="54"/>
      <c r="C51" s="34"/>
      <c r="D51" s="34"/>
      <c r="G51" s="36"/>
      <c r="H51" s="36"/>
    </row>
    <row r="52" spans="1:11" s="35" customFormat="1" ht="21.75" thickBot="1">
      <c r="A52" s="53"/>
      <c r="B52" s="125" t="s">
        <v>73</v>
      </c>
      <c r="C52" s="126"/>
      <c r="D52" s="126"/>
      <c r="E52" s="126"/>
      <c r="F52" s="126"/>
      <c r="G52" s="123"/>
      <c r="H52" s="123"/>
      <c r="I52" s="123"/>
      <c r="J52" s="123"/>
      <c r="K52" s="124"/>
    </row>
    <row r="53" spans="1:17" s="35" customFormat="1" ht="13.5" customHeight="1">
      <c r="A53" s="34"/>
      <c r="B53" s="109" t="s">
        <v>84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spans="1:17" s="35" customFormat="1" ht="13.5" customHeight="1">
      <c r="A54" s="34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</row>
    <row r="55" spans="1:17" s="35" customFormat="1" ht="13.5" customHeight="1">
      <c r="A55" s="34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</row>
    <row r="56" spans="1:17" s="35" customFormat="1" ht="13.5" customHeight="1">
      <c r="A56" s="34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s="35" customFormat="1" ht="13.5" customHeight="1">
      <c r="A57" s="34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s="35" customFormat="1" ht="13.5" customHeight="1">
      <c r="A58" s="34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s="35" customFormat="1" ht="13.5" customHeight="1">
      <c r="A59" s="34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s="35" customFormat="1" ht="13.5" customHeight="1">
      <c r="A60" s="34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2:17" ht="13.5" customHeight="1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2:17" ht="13.5" customHeight="1"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2:17" ht="13.5" customHeight="1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2:17" ht="13.5" customHeight="1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2:17" ht="13.5" customHeight="1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2:17" ht="13.5" customHeight="1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2:17" ht="13.5" customHeight="1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ht="13.5" customHeight="1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2:17" ht="13.5" customHeight="1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2:17" ht="13.5" customHeight="1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2:17" ht="13.5" customHeight="1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2:17" ht="13.5" customHeight="1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2:17" ht="13.5" customHeight="1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2:17" ht="13.5" customHeight="1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</row>
    <row r="75" spans="2:17" ht="13.5" customHeight="1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2:17" ht="13.5" customHeight="1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2:17" ht="13.5" customHeight="1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</row>
    <row r="78" spans="2:17" ht="13.5" customHeight="1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2:17" ht="13.5" customHeight="1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</row>
    <row r="80" spans="2:17" ht="13.5" customHeight="1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</row>
    <row r="81" spans="2:17" ht="13.5" customHeight="1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2:17" ht="13.5" customHeight="1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</row>
    <row r="83" spans="2:17" ht="13.5" customHeight="1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</row>
  </sheetData>
  <sheetProtection/>
  <mergeCells count="53">
    <mergeCell ref="A2:G2"/>
    <mergeCell ref="A28:A29"/>
    <mergeCell ref="C28:C29"/>
    <mergeCell ref="D28:E28"/>
    <mergeCell ref="F28:F29"/>
    <mergeCell ref="G28:I28"/>
    <mergeCell ref="C12:F12"/>
    <mergeCell ref="C18:F18"/>
    <mergeCell ref="D9:E9"/>
    <mergeCell ref="G9:H9"/>
    <mergeCell ref="G52:K52"/>
    <mergeCell ref="B52:F52"/>
    <mergeCell ref="J11:Q11"/>
    <mergeCell ref="C17:I17"/>
    <mergeCell ref="J17:K17"/>
    <mergeCell ref="L17:P17"/>
    <mergeCell ref="C19:I19"/>
    <mergeCell ref="J50:M50"/>
    <mergeCell ref="B50:F50"/>
    <mergeCell ref="M37:O37"/>
    <mergeCell ref="C24:F24"/>
    <mergeCell ref="B21:Q21"/>
    <mergeCell ref="C22:I22"/>
    <mergeCell ref="C23:I23"/>
    <mergeCell ref="J23:K23"/>
    <mergeCell ref="C8:I8"/>
    <mergeCell ref="C7:I7"/>
    <mergeCell ref="C11:D11"/>
    <mergeCell ref="E11:I11"/>
    <mergeCell ref="L5:P5"/>
    <mergeCell ref="D6:E6"/>
    <mergeCell ref="G6:H6"/>
    <mergeCell ref="J6:K6"/>
    <mergeCell ref="B3:Q3"/>
    <mergeCell ref="B15:Q15"/>
    <mergeCell ref="C16:I16"/>
    <mergeCell ref="C13:I13"/>
    <mergeCell ref="C4:I4"/>
    <mergeCell ref="C5:I5"/>
    <mergeCell ref="C10:H10"/>
    <mergeCell ref="J10:Q10"/>
    <mergeCell ref="J9:K9"/>
    <mergeCell ref="J5:K5"/>
    <mergeCell ref="J37:L37"/>
    <mergeCell ref="L23:P23"/>
    <mergeCell ref="B48:F48"/>
    <mergeCell ref="B53:Q83"/>
    <mergeCell ref="C25:I25"/>
    <mergeCell ref="B27:Q27"/>
    <mergeCell ref="B49:F49"/>
    <mergeCell ref="B28:B29"/>
    <mergeCell ref="B41:F41"/>
    <mergeCell ref="B47:F47"/>
  </mergeCells>
  <hyperlinks>
    <hyperlink ref="C19" r:id="rId1" display="finkey.gabor@gmail.com"/>
    <hyperlink ref="C25" r:id="rId2" display="finkey.gabor@gmail.com"/>
  </hyperlinks>
  <printOptions/>
  <pageMargins left="0.7086614173228347" right="0.3937007874015748" top="0.5905511811023623" bottom="0.7874015748031497" header="0.31496062992125984" footer="0.31496062992125984"/>
  <pageSetup blackAndWhite="1" fitToHeight="1" fitToWidth="1" horizontalDpi="300" verticalDpi="300" orientation="portrait" paperSize="9" scale="84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Boldogság  Anyagi jóllét</cp:lastModifiedBy>
  <cp:lastPrinted>2014-12-20T18:35:29Z</cp:lastPrinted>
  <dcterms:created xsi:type="dcterms:W3CDTF">2014-08-31T13:07:20Z</dcterms:created>
  <dcterms:modified xsi:type="dcterms:W3CDTF">2015-01-09T17:53:02Z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